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<sst xmlns="http://schemas.openxmlformats.org/spreadsheetml/2006/main" count="285" uniqueCount="212">
  <si>
    <t xml:space="preserve">     UBND QUẬN TÂY HỒ</t>
  </si>
  <si>
    <t>CÔNG KHAI TÀI CHÍNH</t>
  </si>
  <si>
    <t>Trương mầm non Bình Minh</t>
  </si>
  <si>
    <t>Ngày 13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</si>
  <si>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</si>
  <si>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</si>
  <si>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</si>
  <si>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</si>
  <si>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</si>
  <si>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</si>
  <si>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</si>
  <si>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</si>
  <si>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</si>
  <si>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</si>
  <si>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10,927</t>
  </si>
  <si>
    <t>Suất ăn và tiêu chuẩn trong ngày</t>
  </si>
  <si>
    <t>582</t>
  </si>
  <si>
    <t>16,296,000</t>
  </si>
  <si>
    <t>Được chi trong ngày</t>
  </si>
  <si>
    <t>16,306,927</t>
  </si>
  <si>
    <t>Đã chi trong ngày</t>
  </si>
  <si>
    <t>16,303,490</t>
  </si>
  <si>
    <t>1. Dịch vụ</t>
  </si>
  <si>
    <t>698,400</t>
  </si>
  <si>
    <t>Điện bếp</t>
  </si>
  <si>
    <t>1,200</t>
  </si>
  <si>
    <t>2. Kho</t>
  </si>
  <si>
    <t>3,763,210</t>
  </si>
  <si>
    <t>Ăn chính</t>
  </si>
  <si>
    <t>Đường kính</t>
  </si>
  <si>
    <t>Kg</t>
  </si>
  <si>
    <t>27,500</t>
  </si>
  <si>
    <t>0.6</t>
  </si>
  <si>
    <t>16,500</t>
  </si>
  <si>
    <t>Dầu ăn Neptune 1L</t>
  </si>
  <si>
    <t>Lít</t>
  </si>
  <si>
    <t>80,300</t>
  </si>
  <si>
    <t>1.6</t>
  </si>
  <si>
    <t>128,480</t>
  </si>
  <si>
    <t>3</t>
  </si>
  <si>
    <t>Gạo Bắc Hương</t>
  </si>
  <si>
    <t>21,000</t>
  </si>
  <si>
    <t>38.3</t>
  </si>
  <si>
    <t>804,300</t>
  </si>
  <si>
    <t>4</t>
  </si>
  <si>
    <t>Hạt Nêm Knorr Thịt thăn, Xương Ống và Tủy</t>
  </si>
  <si>
    <t>0.5</t>
  </si>
  <si>
    <t>40,150</t>
  </si>
  <si>
    <t>5</t>
  </si>
  <si>
    <t>Bột Đao</t>
  </si>
  <si>
    <t>62,700</t>
  </si>
  <si>
    <t>6.4</t>
  </si>
  <si>
    <t>401,280</t>
  </si>
  <si>
    <t>6</t>
  </si>
  <si>
    <t>Tai chua</t>
  </si>
  <si>
    <t>100,000</t>
  </si>
  <si>
    <t>0.05</t>
  </si>
  <si>
    <t>5,000</t>
  </si>
  <si>
    <t>7</t>
  </si>
  <si>
    <t>Nước mắm Cát Hải</t>
  </si>
  <si>
    <t>Chai</t>
  </si>
  <si>
    <t>44,000</t>
  </si>
  <si>
    <t>22,000</t>
  </si>
  <si>
    <t>8</t>
  </si>
  <si>
    <t>Nước cốt dừa wonderfarm</t>
  </si>
  <si>
    <t>80,000</t>
  </si>
  <si>
    <t>0.8</t>
  </si>
  <si>
    <t>64,000</t>
  </si>
  <si>
    <t>9</t>
  </si>
  <si>
    <t>sữa meta care từ 1-6 tuổi</t>
  </si>
  <si>
    <t>279,000</t>
  </si>
  <si>
    <t>2,232,000</t>
  </si>
  <si>
    <t>10</t>
  </si>
  <si>
    <t>Bột canh i-ốt hải châu</t>
  </si>
  <si>
    <t>29,700</t>
  </si>
  <si>
    <t>47,520</t>
  </si>
  <si>
    <t>11</t>
  </si>
  <si>
    <t>Muối iốt</t>
  </si>
  <si>
    <t>6,600</t>
  </si>
  <si>
    <t>0.3</t>
  </si>
  <si>
    <t>1,980</t>
  </si>
  <si>
    <t>3. Đi chợ</t>
  </si>
  <si>
    <t>11,841,880</t>
  </si>
  <si>
    <t>Đậu Hà Lan (hạt) (petipois)</t>
  </si>
  <si>
    <t>203,500</t>
  </si>
  <si>
    <t>407,000</t>
  </si>
  <si>
    <t>Cà chua</t>
  </si>
  <si>
    <t>31,000</t>
  </si>
  <si>
    <t>6.8</t>
  </si>
  <si>
    <t>210,800</t>
  </si>
  <si>
    <t>Cà rốt (củ đỏ, vàng)</t>
  </si>
  <si>
    <t>26,000</t>
  </si>
  <si>
    <t>3.8</t>
  </si>
  <si>
    <t>98,800</t>
  </si>
  <si>
    <t>Hành tây</t>
  </si>
  <si>
    <t>28,000</t>
  </si>
  <si>
    <t>2.4</t>
  </si>
  <si>
    <t>67,200</t>
  </si>
  <si>
    <t>Rau mùi</t>
  </si>
  <si>
    <t>88,000</t>
  </si>
  <si>
    <t>Dứa tây</t>
  </si>
  <si>
    <t>Quả</t>
  </si>
  <si>
    <t>20,000</t>
  </si>
  <si>
    <t>200,000</t>
  </si>
  <si>
    <t>Mực tươi</t>
  </si>
  <si>
    <t>300,300</t>
  </si>
  <si>
    <t>3.6</t>
  </si>
  <si>
    <t>1,081,080</t>
  </si>
  <si>
    <t>Mỡ lợn sống</t>
  </si>
  <si>
    <t>73,500</t>
  </si>
  <si>
    <t>1.7</t>
  </si>
  <si>
    <t>124,950</t>
  </si>
  <si>
    <t>Ngao</t>
  </si>
  <si>
    <t>23,000</t>
  </si>
  <si>
    <t>10.2</t>
  </si>
  <si>
    <t>234,600</t>
  </si>
  <si>
    <t>Hành khô</t>
  </si>
  <si>
    <t>89,000</t>
  </si>
  <si>
    <t>53,400</t>
  </si>
  <si>
    <t>Tôm lớp</t>
  </si>
  <si>
    <t>346,500</t>
  </si>
  <si>
    <t>6.5</t>
  </si>
  <si>
    <t>2,252,250</t>
  </si>
  <si>
    <t>12</t>
  </si>
  <si>
    <t>Thịt nạc vai hữu cơ</t>
  </si>
  <si>
    <t>195,000</t>
  </si>
  <si>
    <t>2,340,000</t>
  </si>
  <si>
    <t>13</t>
  </si>
  <si>
    <t>Lườn gà công nghiệp</t>
  </si>
  <si>
    <t>84,000</t>
  </si>
  <si>
    <t>168,000</t>
  </si>
  <si>
    <t>14</t>
  </si>
  <si>
    <t>Bánh mì gối</t>
  </si>
  <si>
    <t>Miếng</t>
  </si>
  <si>
    <t>1,500</t>
  </si>
  <si>
    <t>555</t>
  </si>
  <si>
    <t>832,500</t>
  </si>
  <si>
    <t>15</t>
  </si>
  <si>
    <t>Trứng gà Ai Cập</t>
  </si>
  <si>
    <t>4,200</t>
  </si>
  <si>
    <t>285</t>
  </si>
  <si>
    <t>1,197,000</t>
  </si>
  <si>
    <t>16</t>
  </si>
  <si>
    <t>Ngô (Bắp) Tươi</t>
  </si>
  <si>
    <t>Bắp</t>
  </si>
  <si>
    <t>9,000</t>
  </si>
  <si>
    <t>28</t>
  </si>
  <si>
    <t>252,000</t>
  </si>
  <si>
    <t>17</t>
  </si>
  <si>
    <t>Hành lá.</t>
  </si>
  <si>
    <t>63,000</t>
  </si>
  <si>
    <t>37,800</t>
  </si>
  <si>
    <t>18</t>
  </si>
  <si>
    <t>Bí ngô bao tử</t>
  </si>
  <si>
    <t>368,000</t>
  </si>
  <si>
    <t>19</t>
  </si>
  <si>
    <t>Thịt sấn vai bỏ bì</t>
  </si>
  <si>
    <t>185,000</t>
  </si>
  <si>
    <t>1,850,000</t>
  </si>
  <si>
    <t>20</t>
  </si>
  <si>
    <t>Tỏi ta</t>
  </si>
  <si>
    <t>75,000</t>
  </si>
  <si>
    <t>22,500</t>
  </si>
  <si>
    <t>Chi kho lũy kế từ đầu tháng</t>
  </si>
  <si>
    <t>26,095,376.3</t>
  </si>
  <si>
    <t>Chi chợ lũy kế từ đầu tháng</t>
  </si>
  <si>
    <t>86,493,585</t>
  </si>
  <si>
    <t>Suất ăn lũy kế từ đầu tháng</t>
  </si>
  <si>
    <t>4,201</t>
  </si>
  <si>
    <t>Tiêu chuẩn lũy kế từ đầu tháng</t>
  </si>
  <si>
    <t>117,628,000</t>
  </si>
  <si>
    <t>Đã chi lũy kế từ đầu tháng</t>
  </si>
  <si>
    <t>117,630,161.3</t>
  </si>
  <si>
    <t>Chênh lệch cuối ngày</t>
  </si>
  <si>
    <t>3,437.23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</si>
  <si>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</si>
  <si>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</si>
  <si>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</si>
  <si>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</si>
  <si>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</si>
  <si>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</si>
  <si>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13 tháng 9 năm 2022</t>
  </si>
  <si>
    <t xml:space="preserve">Số CBGV </t>
  </si>
  <si>
    <t>I- Thực đơn:</t>
  </si>
  <si>
    <t xml:space="preserve">Thịt gà rang gừng, canh cải bó xôi nấu 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</si>
  <si>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</si>
  <si>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</si>
  <si>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</si>
  <si>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</si>
  <si>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</si>
  <si>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</si>
  <si>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</si>
  <si>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</si>
  <si>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</si>
  <si>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</si>
  <si>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</si>
  <si>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</si>
  <si>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</si>
  <si>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Tổng cộng</t>
  </si>
  <si>
    <t>KẾ TOÁN</t>
  </si>
  <si>
    <t>Ban giám hiệu</t>
  </si>
  <si>
    <t>Bột canh</t>
  </si>
  <si>
    <t>Nước mắm nam ngư 500ml</t>
  </si>
  <si>
    <t>Mỳ chính</t>
  </si>
  <si>
    <t>Dầu ăn Symply</t>
  </si>
  <si>
    <t>Gạo Tám Thái</t>
  </si>
  <si>
    <t>Đùi tỏi gà công nghiệp 1/4</t>
  </si>
  <si>
    <t>Cải bó xôi</t>
  </si>
  <si>
    <t>Gừng củ ta</t>
  </si>
  <si>
    <t>Điện/ga</t>
  </si>
  <si>
    <t>( đã ký, đóng dấu)</t>
  </si>
  <si>
    <t>( Đã ký)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</si>
</sst>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#,##0.0"/>
    <numFmt numFmtId="168" formatCode="0.0"/>
  </numFmts>
  <fonts count="58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/>
      <protection/>
    </xf>
    <xf numFmtId="0" fontId="30" fillId="0" borderId="0" xfId="53" applyFont="1" applyAlignment="1">
      <alignment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164" fontId="35" fillId="0" borderId="12" xfId="41" applyNumberFormat="1" applyFont="1" applyBorder="1" applyAlignment="1">
      <alignment horizontal="right"/>
    </xf>
    <xf numFmtId="0" fontId="28" fillId="0" borderId="0" xfId="53" applyFont="1" applyAlignment="1">
      <alignment horizontal="right"/>
      <protection/>
    </xf>
    <xf numFmtId="164" fontId="35" fillId="0" borderId="11" xfId="41" applyNumberFormat="1" applyFont="1" applyBorder="1" applyAlignment="1">
      <alignment/>
    </xf>
    <xf numFmtId="164" fontId="35" fillId="0" borderId="13" xfId="41" applyNumberFormat="1" applyFont="1" applyBorder="1" applyAlignment="1">
      <alignment/>
    </xf>
    <xf numFmtId="164" fontId="35" fillId="0" borderId="12" xfId="41" applyNumberFormat="1" applyFont="1" applyBorder="1" applyAlignment="1">
      <alignment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3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/>
    </xf>
    <xf numFmtId="168" fontId="40" fillId="0" borderId="14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left"/>
    </xf>
    <xf numFmtId="0" fontId="34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572500" y="323850"/>
          <a:ext cx="1504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3-%20l&#7867;%20-Th&#7883;t%20g&#224;%20rang%2013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workbookViewId="0" topLeftCell="A3">
      <selection activeCell="R49" sqref="R49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5.8515625" style="2" customWidth="1"/>
    <col min="17" max="17" width="10.00390625" style="2" customWidth="1"/>
    <col min="18" max="18" width="25.7109375" style="2" customWidth="1"/>
    <col min="19" max="19" width="12.8515625" style="2" customWidth="1"/>
    <col min="20" max="20" width="10.00390625" style="2" customWidth="1"/>
    <col min="21" max="21" width="13.00390625" style="2" customWidth="1"/>
    <col min="22" max="22" width="25.14062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178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179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12.75" customHeight="1">
      <c r="Q4" s="43" t="s">
        <v>180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181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0"/>
      <c r="R6" s="40"/>
      <c r="S6" s="40"/>
      <c r="T6" s="40"/>
      <c r="U6" s="40"/>
      <c r="V6" s="40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5"/>
      <c r="R7" s="45"/>
      <c r="S7" s="45"/>
      <c r="T7" s="43" t="s">
        <v>182</v>
      </c>
      <c r="U7" s="43"/>
      <c r="V7" s="46">
        <v>56</v>
      </c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7"/>
      <c r="R8" s="47"/>
      <c r="S8" s="47"/>
      <c r="T8" s="47"/>
      <c r="U8" s="47"/>
      <c r="V8" s="47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48" t="s">
        <v>183</v>
      </c>
      <c r="R9" s="49"/>
      <c r="S9" s="48" t="s">
        <v>184</v>
      </c>
      <c r="T9" s="50"/>
      <c r="U9" s="50"/>
      <c r="V9" s="49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1"/>
      <c r="R10" s="52"/>
      <c r="S10" s="52"/>
      <c r="T10" s="52"/>
      <c r="U10" s="52"/>
      <c r="V10" s="53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4" t="s">
        <v>185</v>
      </c>
      <c r="R11" s="55"/>
      <c r="S11" s="56"/>
      <c r="T11" s="57"/>
      <c r="U11" s="57"/>
      <c r="V11" s="58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59">
        <v>1</v>
      </c>
      <c r="R12" s="60" t="s">
        <v>186</v>
      </c>
      <c r="S12" s="61"/>
      <c r="T12" s="62"/>
      <c r="U12" s="62"/>
      <c r="V12" s="63">
        <v>20000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59">
        <v>2</v>
      </c>
      <c r="R13" s="60" t="s">
        <v>187</v>
      </c>
      <c r="S13" s="64"/>
      <c r="T13" s="41"/>
      <c r="U13" s="41"/>
      <c r="V13" s="63">
        <v>-5706</v>
      </c>
    </row>
    <row r="14" spans="1:22" ht="15" customHeight="1">
      <c r="A14" s="30" t="s">
        <v>26</v>
      </c>
      <c r="B14" s="30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59">
        <v>3</v>
      </c>
      <c r="R14" s="60" t="s">
        <v>188</v>
      </c>
      <c r="S14" s="65"/>
      <c r="T14" s="66"/>
      <c r="U14" s="66"/>
      <c r="V14" s="67">
        <f>V7*V12</f>
        <v>1120000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59">
        <v>4</v>
      </c>
      <c r="R15" s="60" t="s">
        <v>189</v>
      </c>
      <c r="S15" s="65"/>
      <c r="T15" s="66"/>
      <c r="U15" s="66"/>
      <c r="V15" s="67">
        <f>V13+V14</f>
        <v>1114294</v>
      </c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59">
        <v>5</v>
      </c>
      <c r="R16" s="60" t="s">
        <v>190</v>
      </c>
      <c r="S16" s="68"/>
      <c r="T16" s="69"/>
      <c r="U16" s="69"/>
      <c r="V16" s="70">
        <f>V36</f>
        <v>1118060</v>
      </c>
    </row>
    <row r="17" spans="1:22" ht="15" customHeight="1">
      <c r="A17" s="19" t="s">
        <v>12</v>
      </c>
      <c r="B17" s="15" t="s">
        <v>34</v>
      </c>
      <c r="C17" s="18" t="s">
        <v>35</v>
      </c>
      <c r="D17" s="17" t="s">
        <v>36</v>
      </c>
      <c r="E17" s="17" t="s">
        <v>37</v>
      </c>
      <c r="F17" s="17" t="s">
        <v>38</v>
      </c>
      <c r="G17" s="18"/>
      <c r="H17" s="28"/>
      <c r="I17" s="28"/>
      <c r="J17" s="28"/>
      <c r="K17" s="28"/>
      <c r="L17" s="28"/>
      <c r="Q17" s="59">
        <v>6</v>
      </c>
      <c r="R17" s="60" t="s">
        <v>191</v>
      </c>
      <c r="S17" s="71"/>
      <c r="T17" s="72"/>
      <c r="U17" s="72"/>
      <c r="V17" s="73">
        <f>V15-V16</f>
        <v>-3766</v>
      </c>
    </row>
    <row r="18" spans="1:22" ht="15" customHeight="1">
      <c r="A18" s="19" t="s">
        <v>39</v>
      </c>
      <c r="B18" s="15" t="s">
        <v>40</v>
      </c>
      <c r="C18" s="18" t="s">
        <v>30</v>
      </c>
      <c r="D18" s="17" t="s">
        <v>41</v>
      </c>
      <c r="E18" s="17" t="s">
        <v>42</v>
      </c>
      <c r="F18" s="17" t="s">
        <v>43</v>
      </c>
      <c r="G18" s="18"/>
      <c r="H18" s="28"/>
      <c r="I18" s="28"/>
      <c r="J18" s="28"/>
      <c r="K18" s="28"/>
      <c r="L18" s="28"/>
      <c r="Q18" s="74"/>
      <c r="R18" s="75"/>
      <c r="S18" s="76"/>
      <c r="T18" s="76"/>
      <c r="U18" s="76"/>
      <c r="V18" s="77"/>
    </row>
    <row r="19" spans="1:22" ht="15" customHeight="1">
      <c r="A19" s="19" t="s">
        <v>44</v>
      </c>
      <c r="B19" s="15" t="s">
        <v>45</v>
      </c>
      <c r="C19" s="18" t="s">
        <v>30</v>
      </c>
      <c r="D19" s="17" t="s">
        <v>36</v>
      </c>
      <c r="E19" s="17" t="s">
        <v>46</v>
      </c>
      <c r="F19" s="17" t="s">
        <v>47</v>
      </c>
      <c r="G19" s="18"/>
      <c r="H19" s="28"/>
      <c r="I19" s="28"/>
      <c r="J19" s="28"/>
      <c r="K19" s="28"/>
      <c r="L19" s="28"/>
      <c r="Q19" s="78" t="s">
        <v>192</v>
      </c>
      <c r="R19" s="75"/>
      <c r="S19" s="76"/>
      <c r="T19" s="76"/>
      <c r="U19" s="76"/>
      <c r="V19" s="77"/>
    </row>
    <row r="20" spans="1:22" ht="15" customHeight="1">
      <c r="A20" s="19" t="s">
        <v>48</v>
      </c>
      <c r="B20" s="15" t="s">
        <v>49</v>
      </c>
      <c r="C20" s="18" t="s">
        <v>30</v>
      </c>
      <c r="D20" s="17" t="s">
        <v>50</v>
      </c>
      <c r="E20" s="17" t="s">
        <v>51</v>
      </c>
      <c r="F20" s="17" t="s">
        <v>52</v>
      </c>
      <c r="G20" s="18"/>
      <c r="H20" s="28"/>
      <c r="I20" s="28"/>
      <c r="J20" s="28"/>
      <c r="K20" s="28"/>
      <c r="L20" s="28"/>
      <c r="Q20" s="79"/>
      <c r="R20" s="75"/>
      <c r="S20" s="76"/>
      <c r="T20" s="76"/>
      <c r="U20" s="76"/>
      <c r="V20" s="77"/>
    </row>
    <row r="21" spans="1:22" ht="15" customHeight="1">
      <c r="A21" s="19" t="s">
        <v>53</v>
      </c>
      <c r="B21" s="15" t="s">
        <v>54</v>
      </c>
      <c r="C21" s="18" t="s">
        <v>30</v>
      </c>
      <c r="D21" s="17" t="s">
        <v>55</v>
      </c>
      <c r="E21" s="17" t="s">
        <v>56</v>
      </c>
      <c r="F21" s="17" t="s">
        <v>57</v>
      </c>
      <c r="G21" s="18"/>
      <c r="H21" s="28"/>
      <c r="I21" s="28"/>
      <c r="J21" s="28"/>
      <c r="K21" s="28"/>
      <c r="L21" s="28"/>
      <c r="Q21" s="80" t="s">
        <v>193</v>
      </c>
      <c r="R21" s="80" t="s">
        <v>194</v>
      </c>
      <c r="S21" s="80" t="s">
        <v>6</v>
      </c>
      <c r="T21" s="80" t="s">
        <v>195</v>
      </c>
      <c r="U21" s="80" t="s">
        <v>8</v>
      </c>
      <c r="V21" s="80" t="s">
        <v>196</v>
      </c>
    </row>
    <row r="22" spans="1:22" ht="15" customHeight="1">
      <c r="A22" s="19" t="s">
        <v>58</v>
      </c>
      <c r="B22" s="15" t="s">
        <v>59</v>
      </c>
      <c r="C22" s="18" t="s">
        <v>60</v>
      </c>
      <c r="D22" s="17" t="s">
        <v>61</v>
      </c>
      <c r="E22" s="17" t="s">
        <v>46</v>
      </c>
      <c r="F22" s="17" t="s">
        <v>62</v>
      </c>
      <c r="G22" s="18"/>
      <c r="H22" s="28"/>
      <c r="I22" s="28"/>
      <c r="J22" s="28"/>
      <c r="K22" s="28"/>
      <c r="L22" s="28"/>
      <c r="Q22" s="59">
        <v>1</v>
      </c>
      <c r="R22" s="98" t="s">
        <v>201</v>
      </c>
      <c r="S22" s="82" t="s">
        <v>197</v>
      </c>
      <c r="T22" s="100">
        <v>0.2</v>
      </c>
      <c r="U22" s="101">
        <v>27000</v>
      </c>
      <c r="V22" s="85">
        <f>T22*U22</f>
        <v>5400</v>
      </c>
    </row>
    <row r="23" spans="1:22" ht="15" customHeight="1">
      <c r="A23" s="19" t="s">
        <v>63</v>
      </c>
      <c r="B23" s="15" t="s">
        <v>64</v>
      </c>
      <c r="C23" s="18" t="s">
        <v>35</v>
      </c>
      <c r="D23" s="17" t="s">
        <v>65</v>
      </c>
      <c r="E23" s="17" t="s">
        <v>66</v>
      </c>
      <c r="F23" s="17" t="s">
        <v>67</v>
      </c>
      <c r="G23" s="18"/>
      <c r="H23" s="28"/>
      <c r="I23" s="28"/>
      <c r="J23" s="28"/>
      <c r="K23" s="28"/>
      <c r="L23" s="28"/>
      <c r="Q23" s="59">
        <v>2</v>
      </c>
      <c r="R23" s="98" t="s">
        <v>202</v>
      </c>
      <c r="S23" s="82" t="s">
        <v>197</v>
      </c>
      <c r="T23" s="100">
        <v>0.2</v>
      </c>
      <c r="U23" s="101">
        <v>71000</v>
      </c>
      <c r="V23" s="85">
        <f aca="true" t="shared" si="0" ref="V23:V30">T23*U23</f>
        <v>14200</v>
      </c>
    </row>
    <row r="24" spans="1:22" ht="15" customHeight="1">
      <c r="A24" s="19" t="s">
        <v>68</v>
      </c>
      <c r="B24" s="15" t="s">
        <v>69</v>
      </c>
      <c r="C24" s="18" t="s">
        <v>30</v>
      </c>
      <c r="D24" s="17" t="s">
        <v>70</v>
      </c>
      <c r="E24" s="17" t="s">
        <v>63</v>
      </c>
      <c r="F24" s="17" t="s">
        <v>71</v>
      </c>
      <c r="G24" s="18"/>
      <c r="H24" s="28"/>
      <c r="I24" s="28"/>
      <c r="J24" s="28"/>
      <c r="K24" s="28"/>
      <c r="L24" s="28"/>
      <c r="Q24" s="59">
        <v>3</v>
      </c>
      <c r="R24" s="98" t="s">
        <v>203</v>
      </c>
      <c r="S24" s="82" t="s">
        <v>197</v>
      </c>
      <c r="T24" s="100">
        <v>0.05</v>
      </c>
      <c r="U24" s="101">
        <v>73000</v>
      </c>
      <c r="V24" s="85">
        <f t="shared" si="0"/>
        <v>3650</v>
      </c>
    </row>
    <row r="25" spans="1:22" ht="15" customHeight="1">
      <c r="A25" s="19" t="s">
        <v>72</v>
      </c>
      <c r="B25" s="15" t="s">
        <v>73</v>
      </c>
      <c r="C25" s="18" t="s">
        <v>30</v>
      </c>
      <c r="D25" s="17" t="s">
        <v>74</v>
      </c>
      <c r="E25" s="17" t="s">
        <v>37</v>
      </c>
      <c r="F25" s="17" t="s">
        <v>75</v>
      </c>
      <c r="G25" s="18"/>
      <c r="H25" s="28"/>
      <c r="I25" s="28"/>
      <c r="J25" s="28"/>
      <c r="K25" s="28"/>
      <c r="L25" s="28"/>
      <c r="Q25" s="59">
        <v>4</v>
      </c>
      <c r="R25" s="98" t="s">
        <v>204</v>
      </c>
      <c r="S25" s="82" t="s">
        <v>197</v>
      </c>
      <c r="T25" s="100">
        <v>0.15</v>
      </c>
      <c r="U25" s="101">
        <v>75000</v>
      </c>
      <c r="V25" s="85">
        <f t="shared" si="0"/>
        <v>11250</v>
      </c>
    </row>
    <row r="26" spans="1:22" ht="15" customHeight="1">
      <c r="A26" s="19" t="s">
        <v>76</v>
      </c>
      <c r="B26" s="15" t="s">
        <v>77</v>
      </c>
      <c r="C26" s="18" t="s">
        <v>30</v>
      </c>
      <c r="D26" s="17" t="s">
        <v>78</v>
      </c>
      <c r="E26" s="17" t="s">
        <v>79</v>
      </c>
      <c r="F26" s="17" t="s">
        <v>80</v>
      </c>
      <c r="G26" s="18"/>
      <c r="H26" s="28"/>
      <c r="I26" s="28"/>
      <c r="J26" s="28"/>
      <c r="K26" s="28"/>
      <c r="L26" s="28"/>
      <c r="Q26" s="59">
        <v>5</v>
      </c>
      <c r="R26" s="99" t="s">
        <v>205</v>
      </c>
      <c r="S26" s="82" t="s">
        <v>197</v>
      </c>
      <c r="T26" s="100">
        <v>5.6</v>
      </c>
      <c r="U26" s="101">
        <v>20000</v>
      </c>
      <c r="V26" s="85">
        <f t="shared" si="0"/>
        <v>112000</v>
      </c>
    </row>
    <row r="27" spans="1:22" ht="15" customHeight="1">
      <c r="A27" s="30" t="s">
        <v>81</v>
      </c>
      <c r="B27" s="30"/>
      <c r="C27" s="5"/>
      <c r="D27" s="21"/>
      <c r="E27" s="21"/>
      <c r="F27" s="21" t="s">
        <v>82</v>
      </c>
      <c r="G27" s="5"/>
      <c r="H27" s="27"/>
      <c r="I27" s="27"/>
      <c r="J27" s="27"/>
      <c r="K27" s="27"/>
      <c r="L27" s="27"/>
      <c r="Q27" s="59">
        <v>6</v>
      </c>
      <c r="R27" s="98" t="s">
        <v>206</v>
      </c>
      <c r="S27" s="82" t="s">
        <v>197</v>
      </c>
      <c r="T27" s="102">
        <v>7.6</v>
      </c>
      <c r="U27" s="101">
        <v>100000</v>
      </c>
      <c r="V27" s="85">
        <f t="shared" si="0"/>
        <v>760000</v>
      </c>
    </row>
    <row r="28" spans="1:22" ht="15" customHeight="1">
      <c r="A28" s="14"/>
      <c r="B28" s="22" t="s">
        <v>28</v>
      </c>
      <c r="C28" s="5"/>
      <c r="D28" s="21"/>
      <c r="E28" s="21"/>
      <c r="F28" s="21" t="s">
        <v>82</v>
      </c>
      <c r="G28" s="5"/>
      <c r="H28" s="27"/>
      <c r="I28" s="27"/>
      <c r="J28" s="27"/>
      <c r="K28" s="27"/>
      <c r="L28" s="27"/>
      <c r="Q28" s="59">
        <v>7</v>
      </c>
      <c r="R28" s="98" t="s">
        <v>207</v>
      </c>
      <c r="S28" s="82" t="s">
        <v>197</v>
      </c>
      <c r="T28" s="102">
        <v>4.2</v>
      </c>
      <c r="U28" s="101">
        <v>42800</v>
      </c>
      <c r="V28" s="85">
        <f t="shared" si="0"/>
        <v>179760</v>
      </c>
    </row>
    <row r="29" spans="1:22" ht="15" customHeight="1">
      <c r="A29" s="19" t="s">
        <v>11</v>
      </c>
      <c r="B29" s="15" t="s">
        <v>83</v>
      </c>
      <c r="C29" s="18" t="s">
        <v>30</v>
      </c>
      <c r="D29" s="17" t="s">
        <v>84</v>
      </c>
      <c r="E29" s="17" t="s">
        <v>12</v>
      </c>
      <c r="F29" s="17" t="s">
        <v>85</v>
      </c>
      <c r="G29" s="18"/>
      <c r="H29" s="28"/>
      <c r="I29" s="28"/>
      <c r="J29" s="28"/>
      <c r="K29" s="28"/>
      <c r="L29" s="28"/>
      <c r="Q29" s="59">
        <v>8</v>
      </c>
      <c r="R29" s="98" t="s">
        <v>208</v>
      </c>
      <c r="S29" s="82" t="s">
        <v>197</v>
      </c>
      <c r="T29" s="100">
        <v>0.1</v>
      </c>
      <c r="U29" s="101">
        <v>38000</v>
      </c>
      <c r="V29" s="85">
        <f t="shared" si="0"/>
        <v>3800</v>
      </c>
    </row>
    <row r="30" spans="1:22" ht="15" customHeight="1">
      <c r="A30" s="19" t="s">
        <v>12</v>
      </c>
      <c r="B30" s="15" t="s">
        <v>86</v>
      </c>
      <c r="C30" s="18" t="s">
        <v>30</v>
      </c>
      <c r="D30" s="17" t="s">
        <v>87</v>
      </c>
      <c r="E30" s="17" t="s">
        <v>88</v>
      </c>
      <c r="F30" s="17" t="s">
        <v>89</v>
      </c>
      <c r="G30" s="18"/>
      <c r="H30" s="28"/>
      <c r="I30" s="28"/>
      <c r="J30" s="28"/>
      <c r="K30" s="28"/>
      <c r="L30" s="28"/>
      <c r="Q30" s="59">
        <v>9</v>
      </c>
      <c r="R30" s="98" t="s">
        <v>209</v>
      </c>
      <c r="S30" s="82" t="s">
        <v>197</v>
      </c>
      <c r="T30" s="100">
        <v>56</v>
      </c>
      <c r="U30" s="103">
        <v>500</v>
      </c>
      <c r="V30" s="85">
        <f t="shared" si="0"/>
        <v>28000</v>
      </c>
    </row>
    <row r="31" spans="1:22" ht="15" customHeight="1">
      <c r="A31" s="19" t="s">
        <v>39</v>
      </c>
      <c r="B31" s="15" t="s">
        <v>90</v>
      </c>
      <c r="C31" s="18" t="s">
        <v>30</v>
      </c>
      <c r="D31" s="17" t="s">
        <v>91</v>
      </c>
      <c r="E31" s="17" t="s">
        <v>92</v>
      </c>
      <c r="F31" s="17" t="s">
        <v>93</v>
      </c>
      <c r="G31" s="18"/>
      <c r="H31" s="28"/>
      <c r="I31" s="28"/>
      <c r="J31" s="28"/>
      <c r="K31" s="28"/>
      <c r="L31" s="28"/>
      <c r="Q31" s="59"/>
      <c r="R31" s="81"/>
      <c r="S31" s="82"/>
      <c r="T31" s="84"/>
      <c r="U31" s="84"/>
      <c r="V31" s="85"/>
    </row>
    <row r="32" spans="1:22" ht="15" customHeight="1">
      <c r="A32" s="19" t="s">
        <v>44</v>
      </c>
      <c r="B32" s="15" t="s">
        <v>94</v>
      </c>
      <c r="C32" s="18" t="s">
        <v>30</v>
      </c>
      <c r="D32" s="17" t="s">
        <v>95</v>
      </c>
      <c r="E32" s="17" t="s">
        <v>96</v>
      </c>
      <c r="F32" s="17" t="s">
        <v>97</v>
      </c>
      <c r="G32" s="18"/>
      <c r="H32" s="28"/>
      <c r="I32" s="28"/>
      <c r="J32" s="28"/>
      <c r="K32" s="28"/>
      <c r="L32" s="28"/>
      <c r="Q32" s="59"/>
      <c r="R32" s="81"/>
      <c r="S32" s="82"/>
      <c r="T32" s="84"/>
      <c r="U32" s="84"/>
      <c r="V32" s="85"/>
    </row>
    <row r="33" spans="1:22" ht="15" customHeight="1">
      <c r="A33" s="19" t="s">
        <v>48</v>
      </c>
      <c r="B33" s="15" t="s">
        <v>98</v>
      </c>
      <c r="C33" s="18" t="s">
        <v>30</v>
      </c>
      <c r="D33" s="17" t="s">
        <v>99</v>
      </c>
      <c r="E33" s="17" t="s">
        <v>46</v>
      </c>
      <c r="F33" s="17" t="s">
        <v>61</v>
      </c>
      <c r="G33" s="18"/>
      <c r="H33" s="28"/>
      <c r="I33" s="28"/>
      <c r="J33" s="28"/>
      <c r="K33" s="28"/>
      <c r="L33" s="28"/>
      <c r="Q33" s="59"/>
      <c r="R33" s="81"/>
      <c r="S33" s="82"/>
      <c r="T33" s="83"/>
      <c r="U33" s="84"/>
      <c r="V33" s="85"/>
    </row>
    <row r="34" spans="1:22" ht="15" customHeight="1">
      <c r="A34" s="19" t="s">
        <v>53</v>
      </c>
      <c r="B34" s="15" t="s">
        <v>100</v>
      </c>
      <c r="C34" s="18" t="s">
        <v>101</v>
      </c>
      <c r="D34" s="17" t="s">
        <v>102</v>
      </c>
      <c r="E34" s="17" t="s">
        <v>72</v>
      </c>
      <c r="F34" s="17" t="s">
        <v>103</v>
      </c>
      <c r="G34" s="18"/>
      <c r="H34" s="28"/>
      <c r="I34" s="28"/>
      <c r="J34" s="28"/>
      <c r="K34" s="28"/>
      <c r="L34" s="28"/>
      <c r="Q34" s="59"/>
      <c r="R34" s="81"/>
      <c r="S34" s="82"/>
      <c r="T34" s="83"/>
      <c r="U34" s="84"/>
      <c r="V34" s="85"/>
    </row>
    <row r="35" spans="1:22" ht="15" customHeight="1">
      <c r="A35" s="19" t="s">
        <v>58</v>
      </c>
      <c r="B35" s="15" t="s">
        <v>104</v>
      </c>
      <c r="C35" s="18" t="s">
        <v>30</v>
      </c>
      <c r="D35" s="17" t="s">
        <v>105</v>
      </c>
      <c r="E35" s="17" t="s">
        <v>106</v>
      </c>
      <c r="F35" s="17" t="s">
        <v>107</v>
      </c>
      <c r="G35" s="18"/>
      <c r="H35" s="28"/>
      <c r="I35" s="28"/>
      <c r="J35" s="28"/>
      <c r="K35" s="28"/>
      <c r="L35" s="28"/>
      <c r="Q35" s="59"/>
      <c r="R35" s="81"/>
      <c r="S35" s="82"/>
      <c r="T35" s="83"/>
      <c r="U35" s="84"/>
      <c r="V35" s="85"/>
    </row>
    <row r="36" spans="1:22" ht="15" customHeight="1">
      <c r="A36" s="19" t="s">
        <v>63</v>
      </c>
      <c r="B36" s="15" t="s">
        <v>108</v>
      </c>
      <c r="C36" s="18" t="s">
        <v>30</v>
      </c>
      <c r="D36" s="17" t="s">
        <v>109</v>
      </c>
      <c r="E36" s="17" t="s">
        <v>110</v>
      </c>
      <c r="F36" s="17" t="s">
        <v>111</v>
      </c>
      <c r="G36" s="18"/>
      <c r="H36" s="28"/>
      <c r="I36" s="28"/>
      <c r="J36" s="28"/>
      <c r="K36" s="28"/>
      <c r="L36" s="28"/>
      <c r="Q36" s="86" t="s">
        <v>198</v>
      </c>
      <c r="R36" s="87"/>
      <c r="S36" s="88"/>
      <c r="T36" s="89"/>
      <c r="U36" s="89"/>
      <c r="V36" s="90">
        <f>SUM(V22:V35)</f>
        <v>1118060</v>
      </c>
    </row>
    <row r="37" spans="1:22" ht="15" customHeight="1">
      <c r="A37" s="19" t="s">
        <v>68</v>
      </c>
      <c r="B37" s="15" t="s">
        <v>112</v>
      </c>
      <c r="C37" s="18" t="s">
        <v>30</v>
      </c>
      <c r="D37" s="17" t="s">
        <v>113</v>
      </c>
      <c r="E37" s="17" t="s">
        <v>114</v>
      </c>
      <c r="F37" s="17" t="s">
        <v>115</v>
      </c>
      <c r="G37" s="18"/>
      <c r="H37" s="28"/>
      <c r="I37" s="28"/>
      <c r="J37" s="28"/>
      <c r="K37" s="28"/>
      <c r="L37" s="28"/>
      <c r="Q37" s="91"/>
      <c r="R37" s="91"/>
      <c r="S37" s="91"/>
      <c r="T37" s="91"/>
      <c r="U37" s="91"/>
      <c r="V37" s="92"/>
    </row>
    <row r="38" spans="1:22" ht="15" customHeight="1">
      <c r="A38" s="19" t="s">
        <v>72</v>
      </c>
      <c r="B38" s="15" t="s">
        <v>116</v>
      </c>
      <c r="C38" s="18" t="s">
        <v>30</v>
      </c>
      <c r="D38" s="17" t="s">
        <v>117</v>
      </c>
      <c r="E38" s="17" t="s">
        <v>32</v>
      </c>
      <c r="F38" s="17" t="s">
        <v>118</v>
      </c>
      <c r="G38" s="18"/>
      <c r="H38" s="28"/>
      <c r="I38" s="28"/>
      <c r="J38" s="28"/>
      <c r="K38" s="28"/>
      <c r="L38" s="28"/>
      <c r="Q38" s="93"/>
      <c r="R38" s="93"/>
      <c r="S38" s="91"/>
      <c r="T38" s="91"/>
      <c r="U38" s="94" t="str">
        <f>Q5</f>
        <v>Ngày 13 tháng 9 năm 2022</v>
      </c>
      <c r="V38" s="94"/>
    </row>
    <row r="39" spans="1:22" ht="15" customHeight="1">
      <c r="A39" s="19" t="s">
        <v>76</v>
      </c>
      <c r="B39" s="15" t="s">
        <v>119</v>
      </c>
      <c r="C39" s="18" t="s">
        <v>30</v>
      </c>
      <c r="D39" s="17" t="s">
        <v>120</v>
      </c>
      <c r="E39" s="17" t="s">
        <v>121</v>
      </c>
      <c r="F39" s="17" t="s">
        <v>122</v>
      </c>
      <c r="G39" s="18"/>
      <c r="H39" s="28"/>
      <c r="I39" s="28"/>
      <c r="J39" s="28"/>
      <c r="K39" s="28"/>
      <c r="L39" s="28"/>
      <c r="Q39" s="74"/>
      <c r="R39" s="95" t="s">
        <v>199</v>
      </c>
      <c r="S39" s="95"/>
      <c r="T39" s="76"/>
      <c r="U39" s="96" t="s">
        <v>200</v>
      </c>
      <c r="V39" s="96"/>
    </row>
    <row r="40" spans="1:22" ht="15" customHeight="1">
      <c r="A40" s="19" t="s">
        <v>123</v>
      </c>
      <c r="B40" s="15" t="s">
        <v>124</v>
      </c>
      <c r="C40" s="18" t="s">
        <v>30</v>
      </c>
      <c r="D40" s="17" t="s">
        <v>125</v>
      </c>
      <c r="E40" s="17" t="s">
        <v>123</v>
      </c>
      <c r="F40" s="17" t="s">
        <v>126</v>
      </c>
      <c r="G40" s="18"/>
      <c r="H40" s="28"/>
      <c r="I40" s="28"/>
      <c r="J40" s="28"/>
      <c r="K40" s="28"/>
      <c r="L40" s="28"/>
      <c r="Q40" s="74"/>
      <c r="R40" s="108" t="s">
        <v>211</v>
      </c>
      <c r="S40" s="107"/>
      <c r="T40" s="76"/>
      <c r="U40" s="105" t="s">
        <v>210</v>
      </c>
      <c r="V40" s="104"/>
    </row>
    <row r="41" spans="1:22" ht="15" customHeight="1">
      <c r="A41" s="19" t="s">
        <v>127</v>
      </c>
      <c r="B41" s="15" t="s">
        <v>128</v>
      </c>
      <c r="C41" s="18" t="s">
        <v>30</v>
      </c>
      <c r="D41" s="17" t="s">
        <v>129</v>
      </c>
      <c r="E41" s="17" t="s">
        <v>12</v>
      </c>
      <c r="F41" s="17" t="s">
        <v>130</v>
      </c>
      <c r="G41" s="18"/>
      <c r="H41" s="28"/>
      <c r="I41" s="28"/>
      <c r="J41" s="28"/>
      <c r="K41" s="28"/>
      <c r="L41" s="28"/>
      <c r="Q41" s="74"/>
      <c r="R41" s="95"/>
      <c r="S41" s="95"/>
      <c r="T41" s="76"/>
      <c r="U41" s="95"/>
      <c r="V41" s="78"/>
    </row>
    <row r="42" spans="1:22" ht="15" customHeight="1">
      <c r="A42" s="19" t="s">
        <v>131</v>
      </c>
      <c r="B42" s="15" t="s">
        <v>132</v>
      </c>
      <c r="C42" s="18" t="s">
        <v>133</v>
      </c>
      <c r="D42" s="17" t="s">
        <v>134</v>
      </c>
      <c r="E42" s="17" t="s">
        <v>135</v>
      </c>
      <c r="F42" s="17" t="s">
        <v>136</v>
      </c>
      <c r="G42" s="18"/>
      <c r="H42" s="28"/>
      <c r="I42" s="28"/>
      <c r="J42" s="28"/>
      <c r="K42" s="28"/>
      <c r="L42" s="28"/>
      <c r="Q42" s="74"/>
      <c r="R42" s="95"/>
      <c r="S42" s="95"/>
      <c r="T42" s="76"/>
      <c r="U42" s="95"/>
      <c r="V42" s="78"/>
    </row>
    <row r="43" spans="1:22" ht="15" customHeight="1">
      <c r="A43" s="19" t="s">
        <v>137</v>
      </c>
      <c r="B43" s="15" t="s">
        <v>138</v>
      </c>
      <c r="C43" s="18" t="s">
        <v>101</v>
      </c>
      <c r="D43" s="17" t="s">
        <v>139</v>
      </c>
      <c r="E43" s="17" t="s">
        <v>140</v>
      </c>
      <c r="F43" s="17" t="s">
        <v>141</v>
      </c>
      <c r="G43" s="18"/>
      <c r="H43" s="28"/>
      <c r="I43" s="28"/>
      <c r="J43" s="28"/>
      <c r="K43" s="28"/>
      <c r="L43" s="28"/>
      <c r="Q43" s="74"/>
      <c r="R43" s="95"/>
      <c r="S43" s="95"/>
      <c r="T43" s="76"/>
      <c r="U43" s="95"/>
      <c r="V43" s="78"/>
    </row>
    <row r="44" spans="1:22" ht="15" customHeight="1">
      <c r="A44" s="19" t="s">
        <v>142</v>
      </c>
      <c r="B44" s="15" t="s">
        <v>143</v>
      </c>
      <c r="C44" s="18" t="s">
        <v>144</v>
      </c>
      <c r="D44" s="17" t="s">
        <v>145</v>
      </c>
      <c r="E44" s="17" t="s">
        <v>146</v>
      </c>
      <c r="F44" s="17" t="s">
        <v>147</v>
      </c>
      <c r="G44" s="18"/>
      <c r="H44" s="28"/>
      <c r="I44" s="28"/>
      <c r="J44" s="28"/>
      <c r="K44" s="28"/>
      <c r="L44" s="28"/>
      <c r="Q44" s="74"/>
      <c r="R44" s="95" t="s">
        <v>177</v>
      </c>
      <c r="S44" s="95"/>
      <c r="T44" s="76"/>
      <c r="U44" s="97"/>
      <c r="V44" s="97"/>
    </row>
    <row r="45" spans="1:7" ht="15" customHeight="1">
      <c r="A45" s="19" t="s">
        <v>148</v>
      </c>
      <c r="B45" s="15" t="s">
        <v>149</v>
      </c>
      <c r="C45" s="18" t="s">
        <v>30</v>
      </c>
      <c r="D45" s="17" t="s">
        <v>150</v>
      </c>
      <c r="E45" s="17" t="s">
        <v>32</v>
      </c>
      <c r="F45" s="17" t="s">
        <v>151</v>
      </c>
      <c r="G45" s="26"/>
    </row>
    <row r="46" spans="1:7" ht="15" customHeight="1">
      <c r="A46" s="19" t="s">
        <v>152</v>
      </c>
      <c r="B46" s="15" t="s">
        <v>153</v>
      </c>
      <c r="C46" s="18" t="s">
        <v>30</v>
      </c>
      <c r="D46" s="17" t="s">
        <v>113</v>
      </c>
      <c r="E46" s="17" t="s">
        <v>142</v>
      </c>
      <c r="F46" s="17" t="s">
        <v>154</v>
      </c>
      <c r="G46" s="26"/>
    </row>
    <row r="47" spans="1:7" ht="15" customHeight="1">
      <c r="A47" s="19" t="s">
        <v>155</v>
      </c>
      <c r="B47" s="15" t="s">
        <v>156</v>
      </c>
      <c r="C47" s="18" t="s">
        <v>30</v>
      </c>
      <c r="D47" s="17" t="s">
        <v>157</v>
      </c>
      <c r="E47" s="17" t="s">
        <v>72</v>
      </c>
      <c r="F47" s="17" t="s">
        <v>158</v>
      </c>
      <c r="G47" s="26"/>
    </row>
    <row r="48" spans="1:64" s="6" customFormat="1" ht="15" customHeight="1">
      <c r="A48" s="19" t="s">
        <v>159</v>
      </c>
      <c r="B48" s="15" t="s">
        <v>160</v>
      </c>
      <c r="C48" s="18" t="s">
        <v>30</v>
      </c>
      <c r="D48" s="17" t="s">
        <v>161</v>
      </c>
      <c r="E48" s="17" t="s">
        <v>79</v>
      </c>
      <c r="F48" s="17" t="s">
        <v>162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" s="6" customFormat="1" ht="15" customHeight="1">
      <c r="A49" s="30" t="s">
        <v>163</v>
      </c>
      <c r="B49" s="30"/>
      <c r="C49" s="18"/>
      <c r="D49" s="17"/>
      <c r="E49" s="17"/>
      <c r="F49" s="17" t="s">
        <v>164</v>
      </c>
    </row>
    <row r="50" spans="1:6" s="6" customFormat="1" ht="15" customHeight="1">
      <c r="A50" s="30" t="s">
        <v>165</v>
      </c>
      <c r="B50" s="30"/>
      <c r="C50" s="18"/>
      <c r="D50" s="17"/>
      <c r="E50" s="17"/>
      <c r="F50" s="17" t="s">
        <v>166</v>
      </c>
    </row>
    <row r="51" spans="1:6" s="6" customFormat="1" ht="15" customHeight="1">
      <c r="A51" s="30" t="s">
        <v>167</v>
      </c>
      <c r="B51" s="30"/>
      <c r="C51" s="18"/>
      <c r="D51" s="17"/>
      <c r="E51" s="17" t="s">
        <v>168</v>
      </c>
      <c r="F51" s="17"/>
    </row>
    <row r="52" spans="1:6" s="6" customFormat="1" ht="15" customHeight="1">
      <c r="A52" s="30" t="s">
        <v>169</v>
      </c>
      <c r="B52" s="30"/>
      <c r="C52" s="18"/>
      <c r="D52" s="17"/>
      <c r="E52" s="17"/>
      <c r="F52" s="17" t="s">
        <v>170</v>
      </c>
    </row>
    <row r="53" spans="1:6" s="6" customFormat="1" ht="15" customHeight="1">
      <c r="A53" s="30" t="s">
        <v>171</v>
      </c>
      <c r="B53" s="30"/>
      <c r="C53" s="18"/>
      <c r="D53" s="17"/>
      <c r="E53" s="17"/>
      <c r="F53" s="17" t="s">
        <v>172</v>
      </c>
    </row>
    <row r="54" spans="1:26" ht="15" customHeight="1">
      <c r="A54" s="30" t="s">
        <v>173</v>
      </c>
      <c r="B54" s="30"/>
      <c r="C54" s="16"/>
      <c r="D54" s="17"/>
      <c r="E54" s="17"/>
      <c r="F54" s="17" t="s">
        <v>174</v>
      </c>
      <c r="X54" s="3"/>
      <c r="Y54" s="3"/>
      <c r="Z54" s="3"/>
    </row>
    <row r="55" ht="15" customHeight="1"/>
    <row r="56" spans="1:11" s="7" customFormat="1" ht="15" customHeight="1">
      <c r="A56" s="32" t="s">
        <v>175</v>
      </c>
      <c r="B56" s="32"/>
      <c r="C56" s="20"/>
      <c r="D56" s="32" t="s">
        <v>176</v>
      </c>
      <c r="E56" s="32"/>
      <c r="F56" s="32"/>
      <c r="I56" s="8"/>
      <c r="J56" s="8"/>
      <c r="K56" s="8"/>
    </row>
    <row r="57" spans="1:6" ht="15" customHeight="1">
      <c r="A57" s="106" t="s">
        <v>211</v>
      </c>
      <c r="B57" s="106"/>
      <c r="C57" s="7"/>
      <c r="D57" s="105" t="s">
        <v>210</v>
      </c>
      <c r="E57" s="105"/>
      <c r="F57" s="105"/>
    </row>
    <row r="58" spans="1:6" ht="15" customHeight="1">
      <c r="A58" s="29"/>
      <c r="B58" s="29"/>
      <c r="C58" s="7"/>
      <c r="D58" s="7"/>
      <c r="E58" s="7"/>
      <c r="F58" s="7"/>
    </row>
    <row r="59" spans="1:6" ht="15" customHeight="1">
      <c r="A59" s="29" t="s">
        <v>177</v>
      </c>
      <c r="B59" s="29"/>
      <c r="C59" s="7"/>
      <c r="D59" s="29"/>
      <c r="E59" s="29"/>
      <c r="F59" s="29"/>
    </row>
    <row r="60" spans="1:6" ht="15" customHeight="1">
      <c r="A60" s="29"/>
      <c r="B60" s="29"/>
      <c r="C60" s="7"/>
      <c r="D60" s="7"/>
      <c r="E60" s="7"/>
      <c r="F60" s="7"/>
    </row>
    <row r="61" spans="1:6" ht="15" customHeight="1">
      <c r="A61" s="29"/>
      <c r="B61" s="29"/>
      <c r="C61" s="7"/>
      <c r="D61" s="7"/>
      <c r="E61" s="7"/>
      <c r="F61" s="7"/>
    </row>
    <row r="62" spans="1:6" ht="15" customHeight="1">
      <c r="A62" s="29"/>
      <c r="B62" s="29"/>
      <c r="C62" s="7"/>
      <c r="D62" s="7"/>
      <c r="E62" s="7"/>
      <c r="F62" s="7"/>
    </row>
    <row r="63" spans="1:6" ht="15" customHeight="1">
      <c r="A63" s="29"/>
      <c r="B63" s="29"/>
      <c r="C63" s="7"/>
      <c r="D63" s="7"/>
      <c r="E63" s="7"/>
      <c r="F63" s="7"/>
    </row>
    <row r="64" spans="1:6" ht="15" customHeight="1">
      <c r="A64" s="29"/>
      <c r="B64" s="29"/>
      <c r="C64" s="7"/>
      <c r="D64" s="7"/>
      <c r="E64" s="7"/>
      <c r="F64" s="7"/>
    </row>
    <row r="65" spans="2:6" ht="12.75" customHeight="1">
      <c r="B65" s="31"/>
      <c r="C65" s="31"/>
      <c r="D65" s="7"/>
      <c r="E65" s="7"/>
      <c r="F65" s="7"/>
    </row>
    <row r="66" spans="2:6" ht="12.75" customHeight="1">
      <c r="B66" s="31"/>
      <c r="C66" s="31"/>
      <c r="D66" s="7"/>
      <c r="E66" s="7"/>
      <c r="F66" s="7"/>
    </row>
    <row r="67" spans="2:6" ht="12.75" customHeight="1">
      <c r="B67" s="12"/>
      <c r="C67" s="12"/>
      <c r="D67" s="7"/>
      <c r="E67" s="7"/>
      <c r="F67" s="7"/>
    </row>
    <row r="68" spans="2:6" ht="12.75" customHeight="1">
      <c r="B68" s="12"/>
      <c r="C68" s="12"/>
      <c r="D68" s="7"/>
      <c r="E68" s="7"/>
      <c r="F68" s="7"/>
    </row>
    <row r="69" spans="2:6" ht="12.75" customHeight="1">
      <c r="B69" s="12"/>
      <c r="C69" s="12"/>
      <c r="D69" s="7"/>
      <c r="E69" s="7"/>
      <c r="F69" s="7"/>
    </row>
    <row r="70" spans="2:6" ht="12.75" customHeight="1">
      <c r="B70" s="12"/>
      <c r="C70" s="12"/>
      <c r="D70" s="7"/>
      <c r="E70" s="7"/>
      <c r="F70" s="7"/>
    </row>
    <row r="71" spans="2:6" ht="12.75" customHeight="1">
      <c r="B71" s="12"/>
      <c r="C71" s="12"/>
      <c r="D71" s="7"/>
      <c r="E71" s="7"/>
      <c r="F71" s="7"/>
    </row>
  </sheetData>
  <sheetProtection/>
  <mergeCells count="49">
    <mergeCell ref="U44:V44"/>
    <mergeCell ref="U40:V40"/>
    <mergeCell ref="D57:F57"/>
    <mergeCell ref="S9:V9"/>
    <mergeCell ref="Q10:V10"/>
    <mergeCell ref="S11:V11"/>
    <mergeCell ref="Q36:R36"/>
    <mergeCell ref="U38:V38"/>
    <mergeCell ref="U39:V39"/>
    <mergeCell ref="A14:B14"/>
    <mergeCell ref="A27:B27"/>
    <mergeCell ref="D56:F56"/>
    <mergeCell ref="D59:F59"/>
    <mergeCell ref="Q1:T1"/>
    <mergeCell ref="Q2:T2"/>
    <mergeCell ref="Q4:V4"/>
    <mergeCell ref="Q5:V5"/>
    <mergeCell ref="T7:U7"/>
    <mergeCell ref="Q9:R9"/>
    <mergeCell ref="D1:F2"/>
    <mergeCell ref="C5:C6"/>
    <mergeCell ref="D3:F3"/>
    <mergeCell ref="B65:C65"/>
    <mergeCell ref="A60:B60"/>
    <mergeCell ref="A61:B61"/>
    <mergeCell ref="A62:B62"/>
    <mergeCell ref="A1:B1"/>
    <mergeCell ref="A2:B2"/>
    <mergeCell ref="A5:A6"/>
    <mergeCell ref="A51:B51"/>
    <mergeCell ref="A52:B52"/>
    <mergeCell ref="A57:B57"/>
    <mergeCell ref="B5:B6"/>
    <mergeCell ref="D5:F5"/>
    <mergeCell ref="A8:B8"/>
    <mergeCell ref="A9:B9"/>
    <mergeCell ref="A10:B10"/>
    <mergeCell ref="A11:B11"/>
    <mergeCell ref="A12:B12"/>
    <mergeCell ref="A58:B58"/>
    <mergeCell ref="A59:B59"/>
    <mergeCell ref="A63:B63"/>
    <mergeCell ref="A49:B49"/>
    <mergeCell ref="B66:C66"/>
    <mergeCell ref="A50:B50"/>
    <mergeCell ref="A53:B53"/>
    <mergeCell ref="A54:B54"/>
    <mergeCell ref="A56:B56"/>
    <mergeCell ref="A64:B64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2022-09-13T02:47:56Z</dcterms:modified>
  <cp:category/>
  <cp:version/>
  <cp:contentType/>
  <cp:contentStatus/>
</cp:coreProperties>
</file>